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1295" windowHeight="5790" activeTab="0"/>
  </bookViews>
  <sheets>
    <sheet name="OCTUBRE" sheetId="1" r:id="rId1"/>
  </sheets>
  <definedNames/>
  <calcPr fullCalcOnLoad="1"/>
</workbook>
</file>

<file path=xl/sharedStrings.xml><?xml version="1.0" encoding="utf-8"?>
<sst xmlns="http://schemas.openxmlformats.org/spreadsheetml/2006/main" count="60" uniqueCount="46">
  <si>
    <t>INSTITUCION EDUCATIVA NUEVA GRANADA</t>
  </si>
  <si>
    <t>EGRESOS</t>
  </si>
  <si>
    <t>NOMBRE DEL RUBRO</t>
  </si>
  <si>
    <t>PRESUPUESTO APROBADO</t>
  </si>
  <si>
    <t>ENERO</t>
  </si>
  <si>
    <t>FEBRERO</t>
  </si>
  <si>
    <t>MARZO</t>
  </si>
  <si>
    <t>ACUMULADO</t>
  </si>
  <si>
    <t>PPTO. POR EJECUTAR</t>
  </si>
  <si>
    <t>SERVICIOS PROFESIONALES</t>
  </si>
  <si>
    <t>COMPRA DE EQUIPOS</t>
  </si>
  <si>
    <t>MATERIALES Y SUMINISTROS</t>
  </si>
  <si>
    <t>MANTENIMIENTO</t>
  </si>
  <si>
    <t>SERVICIOS PUBLICOS</t>
  </si>
  <si>
    <t>SEGUROS Y POLIZAS</t>
  </si>
  <si>
    <t>COMUNICACIONES Y TRANSPORTE</t>
  </si>
  <si>
    <t>IMPRESOS Y PUBLICACIONES</t>
  </si>
  <si>
    <t>GASTOS FINANCIEROS</t>
  </si>
  <si>
    <t>GASTOS VARIOS E IMPREVISTOS</t>
  </si>
  <si>
    <t>ACTIV. DEPORTIVAS Y CULTURALES</t>
  </si>
  <si>
    <t>TOTALES</t>
  </si>
  <si>
    <t>INGRESOS</t>
  </si>
  <si>
    <t>CERTIFICADOS Y CONSTANCIAS</t>
  </si>
  <si>
    <t>DERECHOS DE GRADO</t>
  </si>
  <si>
    <t>ARRENDAMIENTO TIENDA ESCOLAR</t>
  </si>
  <si>
    <t>TRANSFERENCIAS MUNICIPIO</t>
  </si>
  <si>
    <t>RENDIMIENTOS FINANCIEROS</t>
  </si>
  <si>
    <t>RECURSOS DEL BALANCE</t>
  </si>
  <si>
    <t>ALBA LUCIA CORREA OBANDO</t>
  </si>
  <si>
    <t>Representante Legal</t>
  </si>
  <si>
    <t>SERVICIOS TECNICOS</t>
  </si>
  <si>
    <t xml:space="preserve">MATRICULAS Y PENSIONES </t>
  </si>
  <si>
    <t>ABRIL</t>
  </si>
  <si>
    <t>MAYO</t>
  </si>
  <si>
    <t>JUNIO</t>
  </si>
  <si>
    <t>JULIO</t>
  </si>
  <si>
    <t>AGOSTO</t>
  </si>
  <si>
    <t>APORTE PROYECTOS ESPECIALES</t>
  </si>
  <si>
    <t>ARRENDAMIENTO BIENES</t>
  </si>
  <si>
    <t>DONACIONES</t>
  </si>
  <si>
    <t>TRANSF DESTINACION ESPECIFICA</t>
  </si>
  <si>
    <t>MATERIALES, INFORMES Y DOCUMENTOS</t>
  </si>
  <si>
    <t>SEPTIEMBRE</t>
  </si>
  <si>
    <t>VIATICOS</t>
  </si>
  <si>
    <t>GASTOS DE VIAJE</t>
  </si>
  <si>
    <t>INFORME EJECUCION PRESUPUESTO A SEPTIEMBRE DE 2012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</si>
</sst>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</numFmts>
  <fonts count="39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1" fillId="0" borderId="13" xfId="0" applyFont="1" applyBorder="1" applyAlignment="1">
      <alignment/>
    </xf>
    <xf numFmtId="4" fontId="2" fillId="0" borderId="0" xfId="0" applyNumberFormat="1" applyFont="1" applyAlignment="1">
      <alignment/>
    </xf>
    <xf numFmtId="0" fontId="2" fillId="0" borderId="11" xfId="0" applyFont="1" applyBorder="1" applyAlignment="1">
      <alignment horizontal="justify" vertical="justify"/>
    </xf>
    <xf numFmtId="0" fontId="1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2" fillId="0" borderId="11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4" fontId="2" fillId="0" borderId="10" xfId="0" applyNumberFormat="1" applyFont="1" applyBorder="1" applyAlignment="1" quotePrefix="1">
      <alignment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tabSelected="1" zoomScalePageLayoutView="0" workbookViewId="0" topLeftCell="A1">
      <selection activeCell="N12" sqref="N12"/>
    </sheetView>
  </sheetViews>
  <sheetFormatPr defaultColWidth="11.421875" defaultRowHeight="12.75"/>
  <cols>
    <col min="1" max="1" width="39.00390625" style="1" customWidth="1"/>
    <col min="2" max="2" width="13.421875" style="1" customWidth="1"/>
    <col min="3" max="4" width="12.28125" style="1" bestFit="1" customWidth="1"/>
    <col min="5" max="5" width="12.7109375" style="1" customWidth="1"/>
    <col min="6" max="6" width="12.28125" style="1" bestFit="1" customWidth="1"/>
    <col min="7" max="7" width="12.00390625" style="1" customWidth="1"/>
    <col min="8" max="11" width="12.28125" style="1" customWidth="1"/>
    <col min="12" max="12" width="13.57421875" style="1" customWidth="1"/>
    <col min="13" max="13" width="13.7109375" style="1" customWidth="1"/>
    <col min="14" max="14" width="11.421875" style="1" customWidth="1"/>
    <col min="15" max="15" width="13.28125" style="1" customWidth="1"/>
    <col min="16" max="16384" width="11.421875" style="1" customWidth="1"/>
  </cols>
  <sheetData>
    <row r="1" spans="1:13" ht="16.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6.5">
      <c r="A2" s="33" t="s">
        <v>45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16.5">
      <c r="A3" s="34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 ht="17.25" thickBo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4" ht="24">
      <c r="A5" s="24" t="s">
        <v>2</v>
      </c>
      <c r="B5" s="25" t="s">
        <v>3</v>
      </c>
      <c r="C5" s="26" t="s">
        <v>4</v>
      </c>
      <c r="D5" s="26" t="s">
        <v>5</v>
      </c>
      <c r="E5" s="26" t="s">
        <v>6</v>
      </c>
      <c r="F5" s="26" t="s">
        <v>32</v>
      </c>
      <c r="G5" s="26" t="s">
        <v>33</v>
      </c>
      <c r="H5" s="26" t="s">
        <v>34</v>
      </c>
      <c r="I5" s="26" t="s">
        <v>35</v>
      </c>
      <c r="J5" s="26" t="s">
        <v>36</v>
      </c>
      <c r="K5" s="26" t="s">
        <v>42</v>
      </c>
      <c r="L5" s="26" t="s">
        <v>7</v>
      </c>
      <c r="M5" s="27" t="s">
        <v>8</v>
      </c>
      <c r="N5" s="3"/>
    </row>
    <row r="6" spans="1:13" ht="12">
      <c r="A6" s="4" t="s">
        <v>9</v>
      </c>
      <c r="B6" s="5">
        <v>7800000</v>
      </c>
      <c r="C6" s="5">
        <v>0</v>
      </c>
      <c r="D6" s="5">
        <v>0</v>
      </c>
      <c r="E6" s="5">
        <v>1160000</v>
      </c>
      <c r="F6" s="5">
        <v>0</v>
      </c>
      <c r="G6" s="5">
        <v>820000</v>
      </c>
      <c r="H6" s="5">
        <v>0</v>
      </c>
      <c r="I6" s="5">
        <v>0</v>
      </c>
      <c r="J6" s="5">
        <v>0</v>
      </c>
      <c r="K6" s="5">
        <v>1640000</v>
      </c>
      <c r="L6" s="5">
        <f>SUM(C6:K6)</f>
        <v>3620000</v>
      </c>
      <c r="M6" s="6">
        <f>B6-L6</f>
        <v>4180000</v>
      </c>
    </row>
    <row r="7" spans="1:13" ht="12">
      <c r="A7" s="4" t="s">
        <v>30</v>
      </c>
      <c r="B7" s="5">
        <v>2000000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f>SUM(C7:K7)</f>
        <v>0</v>
      </c>
      <c r="M7" s="6">
        <f>B7-L7</f>
        <v>2000000</v>
      </c>
    </row>
    <row r="8" spans="1:13" ht="12">
      <c r="A8" s="4" t="s">
        <v>10</v>
      </c>
      <c r="B8" s="5">
        <v>28721000</v>
      </c>
      <c r="C8" s="5">
        <v>0</v>
      </c>
      <c r="D8" s="5">
        <v>0</v>
      </c>
      <c r="E8" s="5">
        <v>0</v>
      </c>
      <c r="F8" s="5">
        <v>0</v>
      </c>
      <c r="G8" s="5">
        <v>1500000</v>
      </c>
      <c r="H8" s="5">
        <v>16484500</v>
      </c>
      <c r="I8" s="5">
        <v>740000</v>
      </c>
      <c r="J8" s="5">
        <v>0</v>
      </c>
      <c r="K8" s="5">
        <v>0</v>
      </c>
      <c r="L8" s="5">
        <f>SUM(C8:K8)</f>
        <v>18724500</v>
      </c>
      <c r="M8" s="6">
        <f>B8-L8</f>
        <v>9996500</v>
      </c>
    </row>
    <row r="9" spans="1:13" s="22" customFormat="1" ht="12">
      <c r="A9" s="4" t="s">
        <v>11</v>
      </c>
      <c r="B9" s="5">
        <v>27622000</v>
      </c>
      <c r="C9" s="21">
        <v>0</v>
      </c>
      <c r="D9" s="21">
        <v>0</v>
      </c>
      <c r="E9" s="21">
        <v>8471198</v>
      </c>
      <c r="F9" s="21">
        <v>1800005</v>
      </c>
      <c r="G9" s="21">
        <v>470000</v>
      </c>
      <c r="H9" s="21">
        <v>1931403</v>
      </c>
      <c r="I9" s="21">
        <v>2425679</v>
      </c>
      <c r="J9" s="21">
        <v>703456</v>
      </c>
      <c r="K9" s="21">
        <v>1007200</v>
      </c>
      <c r="L9" s="21">
        <f>SUM(C9:K9)</f>
        <v>16808941</v>
      </c>
      <c r="M9" s="6">
        <f>B9-L9</f>
        <v>10813059</v>
      </c>
    </row>
    <row r="10" spans="1:13" ht="12">
      <c r="A10" s="4" t="s">
        <v>12</v>
      </c>
      <c r="B10" s="21">
        <v>35972000</v>
      </c>
      <c r="C10" s="5">
        <v>0</v>
      </c>
      <c r="D10" s="5">
        <v>0</v>
      </c>
      <c r="E10" s="5">
        <v>6050000</v>
      </c>
      <c r="F10" s="5">
        <v>0</v>
      </c>
      <c r="G10" s="5">
        <v>0</v>
      </c>
      <c r="H10" s="5">
        <v>96000</v>
      </c>
      <c r="I10" s="5">
        <v>0</v>
      </c>
      <c r="J10" s="5">
        <v>0</v>
      </c>
      <c r="K10" s="5">
        <v>0</v>
      </c>
      <c r="L10" s="21">
        <f>SUM(C10:K10)</f>
        <v>6146000</v>
      </c>
      <c r="M10" s="6">
        <f>B10-L10</f>
        <v>29826000</v>
      </c>
    </row>
    <row r="11" spans="1:13" ht="12">
      <c r="A11" s="4" t="s">
        <v>15</v>
      </c>
      <c r="B11" s="5">
        <v>2000000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400000</v>
      </c>
      <c r="K11" s="5">
        <v>0</v>
      </c>
      <c r="L11" s="21">
        <f>SUM(C11:K11)</f>
        <v>400000</v>
      </c>
      <c r="M11" s="6">
        <f>B11-L11</f>
        <v>1600000</v>
      </c>
    </row>
    <row r="12" spans="1:13" ht="12">
      <c r="A12" s="4" t="s">
        <v>16</v>
      </c>
      <c r="B12" s="5">
        <v>7500000</v>
      </c>
      <c r="C12" s="5">
        <v>0</v>
      </c>
      <c r="D12" s="5">
        <v>0</v>
      </c>
      <c r="E12" s="5">
        <v>221900</v>
      </c>
      <c r="F12" s="5">
        <v>0</v>
      </c>
      <c r="G12" s="5">
        <v>0</v>
      </c>
      <c r="H12" s="5">
        <v>92260</v>
      </c>
      <c r="I12" s="5">
        <v>0</v>
      </c>
      <c r="J12" s="5">
        <v>0</v>
      </c>
      <c r="K12" s="5">
        <v>215000</v>
      </c>
      <c r="L12" s="5">
        <f>SUM(C12:K12)</f>
        <v>529160</v>
      </c>
      <c r="M12" s="6">
        <f>B12-L12</f>
        <v>6970840</v>
      </c>
    </row>
    <row r="13" spans="1:13" s="22" customFormat="1" ht="12">
      <c r="A13" s="4" t="s">
        <v>13</v>
      </c>
      <c r="B13" s="5">
        <v>4500000</v>
      </c>
      <c r="C13" s="21">
        <v>269570</v>
      </c>
      <c r="D13" s="21">
        <v>269380</v>
      </c>
      <c r="E13" s="21">
        <v>269380</v>
      </c>
      <c r="F13" s="21">
        <v>272160</v>
      </c>
      <c r="G13" s="5">
        <v>269380</v>
      </c>
      <c r="H13" s="21">
        <v>217196</v>
      </c>
      <c r="I13" s="21">
        <v>163474</v>
      </c>
      <c r="J13" s="21">
        <v>223570</v>
      </c>
      <c r="K13" s="21">
        <v>142920</v>
      </c>
      <c r="L13" s="21">
        <f>SUM(C13:K13)</f>
        <v>2097030</v>
      </c>
      <c r="M13" s="6">
        <f>B13-L13</f>
        <v>2402970</v>
      </c>
    </row>
    <row r="14" spans="1:13" ht="12">
      <c r="A14" s="4" t="s">
        <v>14</v>
      </c>
      <c r="B14" s="5">
        <v>2300000</v>
      </c>
      <c r="C14" s="5">
        <v>0</v>
      </c>
      <c r="D14" s="5">
        <v>0</v>
      </c>
      <c r="E14" s="5">
        <v>440800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f>SUM(C14:K14)</f>
        <v>440800</v>
      </c>
      <c r="M14" s="6">
        <f>B14-L14</f>
        <v>1859200</v>
      </c>
    </row>
    <row r="15" spans="1:13" ht="12">
      <c r="A15" s="4" t="s">
        <v>43</v>
      </c>
      <c r="B15" s="5">
        <v>1000000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f>SUM(C15:K15)</f>
        <v>0</v>
      </c>
      <c r="M15" s="6">
        <f>B15-L15</f>
        <v>1000000</v>
      </c>
    </row>
    <row r="16" spans="1:13" ht="12">
      <c r="A16" s="4" t="s">
        <v>44</v>
      </c>
      <c r="B16" s="5">
        <v>2000000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f>SUM(C16:K16)</f>
        <v>0</v>
      </c>
      <c r="M16" s="6">
        <f>B16-L16</f>
        <v>2000000</v>
      </c>
    </row>
    <row r="17" spans="1:13" ht="12">
      <c r="A17" s="4" t="s">
        <v>18</v>
      </c>
      <c r="B17" s="5">
        <v>422000.16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258</v>
      </c>
      <c r="I17" s="5">
        <v>0</v>
      </c>
      <c r="J17" s="5">
        <v>0</v>
      </c>
      <c r="K17" s="5">
        <v>0</v>
      </c>
      <c r="L17" s="5">
        <f>SUM(C17:K17)</f>
        <v>258</v>
      </c>
      <c r="M17" s="6">
        <f>B17-L17</f>
        <v>421742.16</v>
      </c>
    </row>
    <row r="18" spans="1:13" s="22" customFormat="1" ht="12">
      <c r="A18" s="4" t="s">
        <v>37</v>
      </c>
      <c r="B18" s="5">
        <v>9360362</v>
      </c>
      <c r="C18" s="21">
        <v>0</v>
      </c>
      <c r="D18" s="21">
        <v>0</v>
      </c>
      <c r="E18" s="21">
        <v>0</v>
      </c>
      <c r="F18" s="21">
        <v>221400</v>
      </c>
      <c r="G18" s="21">
        <v>0</v>
      </c>
      <c r="H18" s="21">
        <v>0</v>
      </c>
      <c r="I18" s="21">
        <v>0</v>
      </c>
      <c r="J18" s="21">
        <v>2565789</v>
      </c>
      <c r="K18" s="21">
        <v>0</v>
      </c>
      <c r="L18" s="21">
        <f>SUM(C18:K18)</f>
        <v>2787189</v>
      </c>
      <c r="M18" s="6">
        <f>B18-L18</f>
        <v>6573173</v>
      </c>
    </row>
    <row r="19" spans="1:13" s="22" customFormat="1" ht="12">
      <c r="A19" s="4" t="s">
        <v>38</v>
      </c>
      <c r="B19" s="5">
        <v>500000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f>SUM(C19:K19)</f>
        <v>0</v>
      </c>
      <c r="M19" s="6">
        <f>B19-L19</f>
        <v>500000</v>
      </c>
    </row>
    <row r="20" spans="1:13" s="22" customFormat="1" ht="12">
      <c r="A20" s="4" t="s">
        <v>19</v>
      </c>
      <c r="B20" s="5">
        <v>2000000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260000</v>
      </c>
      <c r="K20" s="21">
        <v>82000</v>
      </c>
      <c r="L20" s="21">
        <f>SUM(C20:K20)</f>
        <v>342000</v>
      </c>
      <c r="M20" s="6">
        <f>B20-L20</f>
        <v>1658000</v>
      </c>
    </row>
    <row r="21" spans="1:13" ht="12">
      <c r="A21" s="4" t="s">
        <v>17</v>
      </c>
      <c r="B21" s="5">
        <v>2400000</v>
      </c>
      <c r="C21" s="5">
        <v>50518.85</v>
      </c>
      <c r="D21" s="5">
        <v>44104.72</v>
      </c>
      <c r="E21" s="5">
        <v>421479.28</v>
      </c>
      <c r="F21" s="5">
        <v>420053.92</v>
      </c>
      <c r="G21" s="21">
        <v>41254</v>
      </c>
      <c r="H21" s="5">
        <v>41254</v>
      </c>
      <c r="I21" s="5">
        <v>41254</v>
      </c>
      <c r="J21" s="5">
        <v>11326</v>
      </c>
      <c r="K21" s="5">
        <v>11326</v>
      </c>
      <c r="L21" s="5">
        <f>SUM(C21:K21)</f>
        <v>1082570.77</v>
      </c>
      <c r="M21" s="6">
        <f>B21-L21</f>
        <v>1317429.23</v>
      </c>
    </row>
    <row r="22" spans="1:15" ht="12.75" thickBot="1">
      <c r="A22" s="7" t="s">
        <v>20</v>
      </c>
      <c r="B22" s="12">
        <f aca="true" t="shared" si="0" ref="B22:M22">SUM(B6:B21)</f>
        <v>136097362.16</v>
      </c>
      <c r="C22" s="12">
        <f t="shared" si="0"/>
        <v>320088.85</v>
      </c>
      <c r="D22" s="12">
        <f t="shared" si="0"/>
        <v>313484.72</v>
      </c>
      <c r="E22" s="12">
        <f t="shared" si="0"/>
        <v>17034757.28</v>
      </c>
      <c r="F22" s="12">
        <f>SUM(F6:F21)</f>
        <v>2713618.92</v>
      </c>
      <c r="G22" s="12">
        <f t="shared" si="0"/>
        <v>3100634</v>
      </c>
      <c r="H22" s="12">
        <f t="shared" si="0"/>
        <v>18862871</v>
      </c>
      <c r="I22" s="12">
        <f t="shared" si="0"/>
        <v>3370407</v>
      </c>
      <c r="J22" s="12">
        <f t="shared" si="0"/>
        <v>4164141</v>
      </c>
      <c r="K22" s="12">
        <f t="shared" si="0"/>
        <v>3098446</v>
      </c>
      <c r="L22" s="12">
        <f t="shared" si="0"/>
        <v>52978448.77</v>
      </c>
      <c r="M22" s="13">
        <f t="shared" si="0"/>
        <v>83118913.39</v>
      </c>
      <c r="N22" s="8"/>
      <c r="O22" s="8"/>
    </row>
    <row r="23" spans="1:13" ht="17.25" thickBot="1">
      <c r="A23" s="30" t="s">
        <v>21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2"/>
    </row>
    <row r="24" spans="1:13" ht="24">
      <c r="A24" s="14" t="s">
        <v>2</v>
      </c>
      <c r="B24" s="15" t="s">
        <v>3</v>
      </c>
      <c r="C24" s="16" t="s">
        <v>4</v>
      </c>
      <c r="D24" s="16" t="s">
        <v>5</v>
      </c>
      <c r="E24" s="16" t="s">
        <v>6</v>
      </c>
      <c r="F24" s="16" t="s">
        <v>32</v>
      </c>
      <c r="G24" s="16" t="s">
        <v>33</v>
      </c>
      <c r="H24" s="16" t="s">
        <v>34</v>
      </c>
      <c r="I24" s="16" t="s">
        <v>35</v>
      </c>
      <c r="J24" s="2" t="s">
        <v>36</v>
      </c>
      <c r="K24" s="26" t="s">
        <v>42</v>
      </c>
      <c r="L24" s="16" t="s">
        <v>7</v>
      </c>
      <c r="M24" s="17" t="s">
        <v>8</v>
      </c>
    </row>
    <row r="25" spans="1:13" ht="12">
      <c r="A25" s="9" t="s">
        <v>31</v>
      </c>
      <c r="B25" s="21">
        <v>1000000</v>
      </c>
      <c r="C25" s="5">
        <v>811400</v>
      </c>
      <c r="D25" s="5">
        <v>126000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38000</v>
      </c>
      <c r="L25" s="5">
        <f>SUM(C25:K25)</f>
        <v>975400</v>
      </c>
      <c r="M25" s="6">
        <f>B25-L25</f>
        <v>24600</v>
      </c>
    </row>
    <row r="26" spans="1:13" ht="12">
      <c r="A26" s="4" t="s">
        <v>22</v>
      </c>
      <c r="B26" s="5">
        <v>200000</v>
      </c>
      <c r="C26" s="5">
        <v>3000</v>
      </c>
      <c r="D26" s="5">
        <v>24000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9000</v>
      </c>
      <c r="L26" s="5">
        <f>SUM(C26:K26)</f>
        <v>36000</v>
      </c>
      <c r="M26" s="6">
        <f>B26-L26</f>
        <v>164000</v>
      </c>
    </row>
    <row r="27" spans="1:13" ht="12">
      <c r="A27" s="4" t="s">
        <v>23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f>SUM(C27:K27)</f>
        <v>0</v>
      </c>
      <c r="M27" s="6">
        <f>B27-L27</f>
        <v>0</v>
      </c>
    </row>
    <row r="28" spans="1:13" ht="12">
      <c r="A28" s="4" t="s">
        <v>41</v>
      </c>
      <c r="B28" s="5">
        <v>1500000</v>
      </c>
      <c r="C28" s="5">
        <v>800000</v>
      </c>
      <c r="D28" s="5">
        <v>351000</v>
      </c>
      <c r="E28" s="5">
        <v>0</v>
      </c>
      <c r="F28" s="5">
        <v>30000</v>
      </c>
      <c r="G28" s="5">
        <v>30000</v>
      </c>
      <c r="H28" s="5">
        <v>20000</v>
      </c>
      <c r="I28" s="5">
        <v>0</v>
      </c>
      <c r="J28" s="5">
        <v>0</v>
      </c>
      <c r="K28" s="5">
        <v>30000</v>
      </c>
      <c r="L28" s="5">
        <f>SUM(C28:K28)</f>
        <v>1261000</v>
      </c>
      <c r="M28" s="6">
        <f>B28-L28</f>
        <v>239000</v>
      </c>
    </row>
    <row r="29" spans="1:13" ht="12">
      <c r="A29" s="4" t="s">
        <v>24</v>
      </c>
      <c r="B29" s="5">
        <v>6300000</v>
      </c>
      <c r="C29" s="5">
        <v>0</v>
      </c>
      <c r="D29" s="5">
        <v>250000</v>
      </c>
      <c r="E29" s="5">
        <v>630000</v>
      </c>
      <c r="F29" s="5">
        <v>350000</v>
      </c>
      <c r="G29" s="5">
        <v>910000</v>
      </c>
      <c r="H29" s="5">
        <v>0</v>
      </c>
      <c r="I29" s="5">
        <v>490000</v>
      </c>
      <c r="J29" s="5">
        <v>870000</v>
      </c>
      <c r="K29" s="5">
        <v>590000</v>
      </c>
      <c r="L29" s="5">
        <f>SUM(C29:K29)</f>
        <v>4090000</v>
      </c>
      <c r="M29" s="6">
        <f>B29-L29</f>
        <v>2210000</v>
      </c>
    </row>
    <row r="30" spans="1:13" ht="12">
      <c r="A30" s="4" t="s">
        <v>26</v>
      </c>
      <c r="B30" s="5">
        <v>600000</v>
      </c>
      <c r="C30" s="5">
        <v>29909.48</v>
      </c>
      <c r="D30" s="5">
        <v>28574.7</v>
      </c>
      <c r="E30" s="5">
        <v>71347.54</v>
      </c>
      <c r="F30" s="5">
        <v>53756.19</v>
      </c>
      <c r="G30" s="5">
        <v>42924.15</v>
      </c>
      <c r="H30" s="5">
        <v>36307.56</v>
      </c>
      <c r="I30" s="5">
        <v>29783.14</v>
      </c>
      <c r="J30" s="5">
        <v>18619.22</v>
      </c>
      <c r="K30" s="5">
        <v>6480.79</v>
      </c>
      <c r="L30" s="5">
        <f>SUM(C30:K30)</f>
        <v>317702.76999999996</v>
      </c>
      <c r="M30" s="6">
        <f>B30-L30</f>
        <v>282297.23000000004</v>
      </c>
    </row>
    <row r="31" spans="1:13" ht="12">
      <c r="A31" s="20" t="s">
        <v>39</v>
      </c>
      <c r="B31" s="21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f>SUM(C31:K31)</f>
        <v>0</v>
      </c>
      <c r="M31" s="6">
        <f>B31-L31</f>
        <v>0</v>
      </c>
    </row>
    <row r="32" spans="1:13" ht="12">
      <c r="A32" s="4" t="s">
        <v>25</v>
      </c>
      <c r="B32" s="5">
        <v>88188000</v>
      </c>
      <c r="C32" s="5">
        <v>0</v>
      </c>
      <c r="D32" s="5">
        <v>88188000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f>SUM(C32:K32)</f>
        <v>88188000</v>
      </c>
      <c r="M32" s="6">
        <f>B32-L32</f>
        <v>0</v>
      </c>
    </row>
    <row r="33" spans="1:13" ht="12">
      <c r="A33" s="4" t="s">
        <v>40</v>
      </c>
      <c r="B33" s="5">
        <v>2567789</v>
      </c>
      <c r="C33" s="5">
        <v>0</v>
      </c>
      <c r="D33" s="5">
        <v>0</v>
      </c>
      <c r="E33" s="5">
        <v>0</v>
      </c>
      <c r="F33" s="5">
        <v>0</v>
      </c>
      <c r="G33" s="29">
        <v>0</v>
      </c>
      <c r="H33" s="5">
        <v>0</v>
      </c>
      <c r="I33" s="5">
        <v>2565789</v>
      </c>
      <c r="J33" s="5">
        <v>0</v>
      </c>
      <c r="K33" s="5">
        <v>0</v>
      </c>
      <c r="L33" s="5">
        <f>SUM(C33:K33)</f>
        <v>2565789</v>
      </c>
      <c r="M33" s="6">
        <f>B33-L33</f>
        <v>2000</v>
      </c>
    </row>
    <row r="34" spans="1:13" ht="12">
      <c r="A34" s="4" t="s">
        <v>27</v>
      </c>
      <c r="B34" s="5">
        <v>35741573.16</v>
      </c>
      <c r="C34" s="5">
        <v>35741573.16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f>SUM(C34:K34)</f>
        <v>35741573.16</v>
      </c>
      <c r="M34" s="6">
        <f>B34-L34</f>
        <v>0</v>
      </c>
    </row>
    <row r="35" spans="1:15" ht="12.75" thickBot="1">
      <c r="A35" s="7" t="s">
        <v>20</v>
      </c>
      <c r="B35" s="12">
        <f aca="true" t="shared" si="1" ref="B35:M35">SUM(B25:B34)</f>
        <v>136097362.16</v>
      </c>
      <c r="C35" s="12">
        <f t="shared" si="1"/>
        <v>37385882.63999999</v>
      </c>
      <c r="D35" s="12">
        <f t="shared" si="1"/>
        <v>88967574.7</v>
      </c>
      <c r="E35" s="12">
        <f t="shared" si="1"/>
        <v>701347.54</v>
      </c>
      <c r="F35" s="12">
        <f t="shared" si="1"/>
        <v>433756.19</v>
      </c>
      <c r="G35" s="12">
        <f t="shared" si="1"/>
        <v>982924.15</v>
      </c>
      <c r="H35" s="12">
        <f t="shared" si="1"/>
        <v>56307.56</v>
      </c>
      <c r="I35" s="12">
        <f t="shared" si="1"/>
        <v>3085572.14</v>
      </c>
      <c r="J35" s="12">
        <f t="shared" si="1"/>
        <v>888619.22</v>
      </c>
      <c r="K35" s="12">
        <f t="shared" si="1"/>
        <v>673480.79</v>
      </c>
      <c r="L35" s="12">
        <f t="shared" si="1"/>
        <v>133175464.92999999</v>
      </c>
      <c r="M35" s="13">
        <f t="shared" si="1"/>
        <v>2921897.23</v>
      </c>
      <c r="N35" s="8"/>
      <c r="O35" s="8"/>
    </row>
    <row r="36" spans="1:13" ht="12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</row>
    <row r="37" spans="1:13" ht="12">
      <c r="A37" s="10"/>
      <c r="B37" s="11">
        <f>+B35-B22</f>
        <v>0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</row>
    <row r="38" spans="1:13" ht="12">
      <c r="A38" s="28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1:13" ht="12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1:13" ht="12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1:13" ht="12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  <row r="42" spans="1:11" ht="12.75">
      <c r="A42" s="18" t="s">
        <v>28</v>
      </c>
      <c r="C42" s="18"/>
      <c r="E42" s="18"/>
      <c r="F42" s="18"/>
      <c r="G42" s="8"/>
      <c r="H42" s="8"/>
      <c r="I42" s="8"/>
      <c r="J42" s="8"/>
      <c r="K42" s="8"/>
    </row>
    <row r="43" spans="1:11" ht="12.75">
      <c r="A43" s="18" t="s">
        <v>29</v>
      </c>
      <c r="C43" s="18"/>
      <c r="E43" s="18"/>
      <c r="F43" s="18"/>
      <c r="G43" s="8"/>
      <c r="H43" s="8"/>
      <c r="I43" s="8"/>
      <c r="J43" s="8"/>
      <c r="K43" s="8"/>
    </row>
    <row r="44" spans="3:11" ht="12.75">
      <c r="C44" s="18"/>
      <c r="E44" s="8"/>
      <c r="F44" s="19"/>
      <c r="G44" s="8"/>
      <c r="H44" s="8"/>
      <c r="I44" s="8"/>
      <c r="J44" s="8"/>
      <c r="K44" s="8"/>
    </row>
    <row r="45" spans="3:11" ht="12">
      <c r="C45" s="8"/>
      <c r="D45" s="8"/>
      <c r="E45" s="8"/>
      <c r="F45" s="8"/>
      <c r="G45" s="8"/>
      <c r="H45" s="8"/>
      <c r="I45" s="8"/>
      <c r="J45" s="8"/>
      <c r="K45" s="8"/>
    </row>
    <row r="46" spans="3:11" ht="12">
      <c r="C46" s="8"/>
      <c r="D46" s="8"/>
      <c r="E46" s="8"/>
      <c r="F46" s="8"/>
      <c r="G46" s="8"/>
      <c r="H46" s="8"/>
      <c r="I46" s="8"/>
      <c r="J46" s="8"/>
      <c r="K46" s="8"/>
    </row>
    <row r="47" spans="3:11" ht="12">
      <c r="C47" s="8"/>
      <c r="D47" s="8"/>
      <c r="E47" s="8"/>
      <c r="F47" s="8"/>
      <c r="G47" s="8"/>
      <c r="H47" s="8"/>
      <c r="I47" s="8"/>
      <c r="J47" s="8"/>
      <c r="K47" s="8"/>
    </row>
    <row r="48" spans="3:11" ht="12">
      <c r="C48" s="8"/>
      <c r="D48" s="8"/>
      <c r="E48" s="8"/>
      <c r="F48" s="8"/>
      <c r="G48" s="8"/>
      <c r="H48" s="8"/>
      <c r="I48" s="8"/>
      <c r="J48" s="8"/>
      <c r="K48" s="8"/>
    </row>
    <row r="49" spans="3:11" ht="12">
      <c r="C49" s="8"/>
      <c r="D49" s="8"/>
      <c r="E49" s="8"/>
      <c r="F49" s="8"/>
      <c r="G49" s="8"/>
      <c r="H49" s="8"/>
      <c r="I49" s="8"/>
      <c r="J49" s="8"/>
      <c r="K49" s="8"/>
    </row>
    <row r="50" spans="3:11" ht="12">
      <c r="C50" s="8"/>
      <c r="D50" s="8"/>
      <c r="E50" s="8"/>
      <c r="F50" s="8"/>
      <c r="G50" s="8"/>
      <c r="H50" s="8"/>
      <c r="I50" s="8"/>
      <c r="J50" s="8"/>
      <c r="K50" s="8"/>
    </row>
    <row r="51" spans="3:11" ht="12">
      <c r="C51" s="8"/>
      <c r="D51" s="8"/>
      <c r="E51" s="8"/>
      <c r="F51" s="8"/>
      <c r="G51" s="8"/>
      <c r="H51" s="8"/>
      <c r="I51" s="8"/>
      <c r="J51" s="8"/>
      <c r="K51" s="8"/>
    </row>
    <row r="52" spans="3:11" ht="12">
      <c r="C52" s="8"/>
      <c r="D52" s="8"/>
      <c r="E52" s="8"/>
      <c r="F52" s="8"/>
      <c r="G52" s="8"/>
      <c r="H52" s="8"/>
      <c r="I52" s="8"/>
      <c r="J52" s="8"/>
      <c r="K52" s="8"/>
    </row>
    <row r="53" spans="3:11" ht="12">
      <c r="C53" s="8"/>
      <c r="D53" s="8"/>
      <c r="E53" s="8"/>
      <c r="F53" s="8"/>
      <c r="G53" s="8"/>
      <c r="H53" s="8"/>
      <c r="I53" s="8"/>
      <c r="J53" s="8"/>
      <c r="K53" s="8"/>
    </row>
    <row r="54" spans="3:11" ht="12">
      <c r="C54" s="8"/>
      <c r="D54" s="8"/>
      <c r="E54" s="8"/>
      <c r="F54" s="8"/>
      <c r="G54" s="8"/>
      <c r="H54" s="8"/>
      <c r="I54" s="8"/>
      <c r="J54" s="8"/>
      <c r="K54" s="8"/>
    </row>
    <row r="55" spans="3:11" ht="12">
      <c r="C55" s="8"/>
      <c r="D55" s="8"/>
      <c r="E55" s="8"/>
      <c r="F55" s="8"/>
      <c r="G55" s="8"/>
      <c r="H55" s="8"/>
      <c r="I55" s="8"/>
      <c r="J55" s="8"/>
      <c r="K55" s="8"/>
    </row>
    <row r="56" spans="3:11" ht="12">
      <c r="C56" s="8"/>
      <c r="D56" s="8"/>
      <c r="E56" s="8"/>
      <c r="F56" s="8"/>
      <c r="G56" s="8"/>
      <c r="H56" s="8"/>
      <c r="I56" s="8"/>
      <c r="J56" s="8"/>
      <c r="K56" s="8"/>
    </row>
    <row r="57" spans="3:11" ht="12">
      <c r="C57" s="8"/>
      <c r="D57" s="8"/>
      <c r="E57" s="8"/>
      <c r="F57" s="8"/>
      <c r="G57" s="8"/>
      <c r="H57" s="8"/>
      <c r="I57" s="8"/>
      <c r="J57" s="8"/>
      <c r="K57" s="8"/>
    </row>
    <row r="58" spans="3:11" ht="12">
      <c r="C58" s="8"/>
      <c r="D58" s="8"/>
      <c r="E58" s="8"/>
      <c r="F58" s="8"/>
      <c r="G58" s="8"/>
      <c r="H58" s="8"/>
      <c r="I58" s="8"/>
      <c r="J58" s="8"/>
      <c r="K58" s="8"/>
    </row>
    <row r="59" spans="3:11" ht="12">
      <c r="C59" s="8"/>
      <c r="D59" s="8"/>
      <c r="E59" s="8"/>
      <c r="F59" s="8"/>
      <c r="G59" s="8"/>
      <c r="H59" s="8"/>
      <c r="I59" s="8"/>
      <c r="J59" s="8"/>
      <c r="K59" s="8"/>
    </row>
    <row r="60" spans="3:11" ht="12">
      <c r="C60" s="8"/>
      <c r="D60" s="8"/>
      <c r="E60" s="8"/>
      <c r="F60" s="8"/>
      <c r="G60" s="8"/>
      <c r="H60" s="8"/>
      <c r="I60" s="8"/>
      <c r="J60" s="8"/>
      <c r="K60" s="8"/>
    </row>
    <row r="61" spans="3:11" ht="12">
      <c r="C61" s="8"/>
      <c r="D61" s="8"/>
      <c r="E61" s="8"/>
      <c r="F61" s="8"/>
      <c r="G61" s="8"/>
      <c r="H61" s="8"/>
      <c r="I61" s="8"/>
      <c r="J61" s="8"/>
      <c r="K61" s="8"/>
    </row>
    <row r="62" spans="3:11" ht="12">
      <c r="C62" s="8"/>
      <c r="D62" s="8"/>
      <c r="E62" s="8"/>
      <c r="F62" s="8"/>
      <c r="G62" s="8"/>
      <c r="H62" s="8"/>
      <c r="I62" s="8"/>
      <c r="J62" s="8"/>
      <c r="K62" s="8"/>
    </row>
    <row r="63" spans="3:11" ht="12">
      <c r="C63" s="8"/>
      <c r="D63" s="8"/>
      <c r="E63" s="8"/>
      <c r="F63" s="8"/>
      <c r="G63" s="8"/>
      <c r="H63" s="8"/>
      <c r="I63" s="8"/>
      <c r="J63" s="8"/>
      <c r="K63" s="8"/>
    </row>
    <row r="64" spans="3:11" ht="12">
      <c r="C64" s="8"/>
      <c r="D64" s="8"/>
      <c r="E64" s="8"/>
      <c r="F64" s="8"/>
      <c r="G64" s="8"/>
      <c r="H64" s="8"/>
      <c r="I64" s="8"/>
      <c r="J64" s="8"/>
      <c r="K64" s="8"/>
    </row>
    <row r="65" spans="3:11" ht="12">
      <c r="C65" s="8"/>
      <c r="D65" s="8"/>
      <c r="E65" s="8"/>
      <c r="F65" s="8"/>
      <c r="G65" s="8"/>
      <c r="H65" s="8"/>
      <c r="I65" s="8"/>
      <c r="J65" s="8"/>
      <c r="K65" s="8"/>
    </row>
    <row r="66" spans="3:11" ht="12">
      <c r="C66" s="8"/>
      <c r="D66" s="8"/>
      <c r="E66" s="8"/>
      <c r="F66" s="8"/>
      <c r="G66" s="8"/>
      <c r="H66" s="8"/>
      <c r="I66" s="8"/>
      <c r="J66" s="8"/>
      <c r="K66" s="8"/>
    </row>
    <row r="67" spans="3:11" ht="12">
      <c r="C67" s="8"/>
      <c r="D67" s="8"/>
      <c r="E67" s="8"/>
      <c r="F67" s="8"/>
      <c r="G67" s="8"/>
      <c r="H67" s="8"/>
      <c r="I67" s="8"/>
      <c r="J67" s="8"/>
      <c r="K67" s="8"/>
    </row>
    <row r="68" spans="3:11" ht="12">
      <c r="C68" s="8"/>
      <c r="D68" s="8"/>
      <c r="E68" s="8"/>
      <c r="F68" s="8"/>
      <c r="G68" s="8"/>
      <c r="H68" s="8"/>
      <c r="I68" s="8"/>
      <c r="J68" s="8"/>
      <c r="K68" s="8"/>
    </row>
    <row r="69" spans="3:11" ht="12">
      <c r="C69" s="8"/>
      <c r="D69" s="8"/>
      <c r="E69" s="8"/>
      <c r="F69" s="8"/>
      <c r="G69" s="8"/>
      <c r="H69" s="8"/>
      <c r="I69" s="8"/>
      <c r="J69" s="8"/>
      <c r="K69" s="8"/>
    </row>
    <row r="70" spans="3:11" ht="12">
      <c r="C70" s="8"/>
      <c r="D70" s="8"/>
      <c r="E70" s="8"/>
      <c r="F70" s="8"/>
      <c r="G70" s="8"/>
      <c r="H70" s="8"/>
      <c r="I70" s="8"/>
      <c r="J70" s="8"/>
      <c r="K70" s="8"/>
    </row>
    <row r="71" spans="3:11" ht="12">
      <c r="C71" s="8"/>
      <c r="D71" s="8"/>
      <c r="E71" s="8"/>
      <c r="F71" s="8"/>
      <c r="G71" s="8"/>
      <c r="H71" s="8"/>
      <c r="I71" s="8"/>
      <c r="J71" s="8"/>
      <c r="K71" s="8"/>
    </row>
    <row r="72" spans="3:11" ht="12">
      <c r="C72" s="8"/>
      <c r="D72" s="8"/>
      <c r="E72" s="8"/>
      <c r="F72" s="8"/>
      <c r="G72" s="8"/>
      <c r="H72" s="8"/>
      <c r="I72" s="8"/>
      <c r="J72" s="8"/>
      <c r="K72" s="8"/>
    </row>
    <row r="73" spans="3:11" ht="12">
      <c r="C73" s="8"/>
      <c r="D73" s="8"/>
      <c r="E73" s="8"/>
      <c r="F73" s="8"/>
      <c r="G73" s="8"/>
      <c r="H73" s="8"/>
      <c r="I73" s="8"/>
      <c r="J73" s="8"/>
      <c r="K73" s="8"/>
    </row>
    <row r="74" spans="3:11" ht="12">
      <c r="C74" s="8"/>
      <c r="D74" s="8"/>
      <c r="E74" s="8"/>
      <c r="F74" s="8"/>
      <c r="G74" s="8"/>
      <c r="H74" s="8"/>
      <c r="I74" s="8"/>
      <c r="J74" s="8"/>
      <c r="K74" s="8"/>
    </row>
  </sheetData>
  <sheetProtection/>
  <mergeCells count="4">
    <mergeCell ref="A23:M23"/>
    <mergeCell ref="A1:M1"/>
    <mergeCell ref="A2:M2"/>
    <mergeCell ref="A3:M3"/>
  </mergeCells>
  <printOptions/>
  <pageMargins left="0.62" right="0.13" top="0.24" bottom="0.25" header="0.16" footer="0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Secre 1</cp:lastModifiedBy>
  <cp:lastPrinted>2012-05-25T23:20:14Z</cp:lastPrinted>
  <dcterms:created xsi:type="dcterms:W3CDTF">2006-04-26T15:39:04Z</dcterms:created>
  <dcterms:modified xsi:type="dcterms:W3CDTF">2012-10-03T20:18:11Z</dcterms:modified>
  <cp:category/>
  <cp:version/>
  <cp:contentType/>
  <cp:contentStatus/>
</cp:coreProperties>
</file>